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k\Desktop\SKUPŠTINE\7. skupština 2026\"/>
    </mc:Choice>
  </mc:AlternateContent>
  <xr:revisionPtr revIDLastSave="0" documentId="13_ncr:1_{DC6B1171-70C8-4E76-8C00-CDD657969E77}" xr6:coauthVersionLast="47" xr6:coauthVersionMax="47" xr10:uidLastSave="{00000000-0000-0000-0000-000000000000}"/>
  <bookViews>
    <workbookView xWindow="-108" yWindow="-108" windowWidth="23256" windowHeight="12456" xr2:uid="{8AAD896A-5915-432D-8456-CDF6F6B37E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7" i="1" s="1"/>
  <c r="G31" i="1"/>
  <c r="G37" i="1" s="1"/>
  <c r="F31" i="1"/>
  <c r="F37" i="1" s="1"/>
  <c r="E31" i="1"/>
  <c r="E37" i="1" s="1"/>
</calcChain>
</file>

<file path=xl/sharedStrings.xml><?xml version="1.0" encoding="utf-8"?>
<sst xmlns="http://schemas.openxmlformats.org/spreadsheetml/2006/main" count="30" uniqueCount="30">
  <si>
    <t xml:space="preserve">                      RASHODI </t>
  </si>
  <si>
    <t>PLAN ZA 2026.</t>
  </si>
  <si>
    <t>UTROŠENO U 2026</t>
  </si>
  <si>
    <t>REBALANS 21.07.2026.</t>
  </si>
  <si>
    <t>UTROŠENO U 2025</t>
  </si>
  <si>
    <t>UKUPNO RASHODI U 2026. GODINI</t>
  </si>
  <si>
    <t>1. AKTIVNOST</t>
  </si>
  <si>
    <t>Školski sport</t>
  </si>
  <si>
    <t>2. AKTIVNOST</t>
  </si>
  <si>
    <t>Redovita djelatnost udruga</t>
  </si>
  <si>
    <t>3. AKTIVNOST</t>
  </si>
  <si>
    <t>Sportska rekreacija građana</t>
  </si>
  <si>
    <t>4. AKTIVNOST</t>
  </si>
  <si>
    <t>Sportske aktivnosti stradalnika i sudionika Domovinskog rata, djece s teškoćama u razvoju i osoba s invaliditetom</t>
  </si>
  <si>
    <r>
      <rPr>
        <sz val="14"/>
        <color theme="1"/>
        <rFont val="Calibri"/>
        <family val="2"/>
        <scheme val="minor"/>
      </rPr>
      <t>5. AKTIVNOST</t>
    </r>
    <r>
      <rPr>
        <sz val="11"/>
        <color theme="1"/>
        <rFont val="Calibri"/>
        <family val="2"/>
        <charset val="238"/>
        <scheme val="minor"/>
      </rPr>
      <t xml:space="preserve">            A) Stručni rad</t>
    </r>
  </si>
  <si>
    <t xml:space="preserve">                                             B) Sportska postignuća</t>
  </si>
  <si>
    <t xml:space="preserve">                                           C) Izvrsnost klubova</t>
  </si>
  <si>
    <t>UKUPNO</t>
  </si>
  <si>
    <t>6. AKTIVNOST</t>
  </si>
  <si>
    <t>Organiziranje tradicionalnih i prigodnih sportskih priredbi</t>
  </si>
  <si>
    <t>7. AKTIVNOST</t>
  </si>
  <si>
    <t>Obilježavanje značajnih datuma i sportskih programa,te nabava opreme</t>
  </si>
  <si>
    <t>UKUPNO TEKUĆE DONACIJE</t>
  </si>
  <si>
    <t>8. AKTIVNOST</t>
  </si>
  <si>
    <t>Redovita djelatnost Zajednice</t>
  </si>
  <si>
    <t xml:space="preserve">UKUPNO RASHODI </t>
  </si>
  <si>
    <t xml:space="preserve">                 predsjednik</t>
  </si>
  <si>
    <t xml:space="preserve">                  Davor Ivić</t>
  </si>
  <si>
    <t>Sisak, srpanj 2026. godine</t>
  </si>
  <si>
    <t>PRIJEDLOG IZMJENA FINANCIJSKOG PLANA ZSUGS PO AKTIVNOSTIMA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</si>
</sst>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164" fontId="3" fillId="3" borderId="2" xfId="0" applyNumberFormat="1" applyFont="1" applyFill="1" applyBorder="1" applyAlignment="1">
      <alignment horizontal="center" wrapText="1"/>
    </xf>
    <xf numFmtId="0" fontId="1" fillId="2" borderId="4" xfId="0" applyFont="1" applyFill="1" applyBorder="1"/>
    <xf numFmtId="164" fontId="3" fillId="3" borderId="5" xfId="0" applyNumberFormat="1" applyFont="1" applyFill="1" applyBorder="1" applyAlignment="1">
      <alignment horizontal="center" wrapText="1"/>
    </xf>
    <xf numFmtId="0" fontId="0" fillId="0" borderId="6" xfId="0" applyBorder="1"/>
    <xf numFmtId="164" fontId="5" fillId="0" borderId="7" xfId="0" applyNumberFormat="1" applyFont="1" applyBorder="1" applyAlignment="1">
      <alignment horizontal="center" wrapText="1"/>
    </xf>
    <xf numFmtId="165" fontId="4" fillId="0" borderId="8" xfId="0" applyNumberFormat="1" applyFont="1" applyBorder="1"/>
    <xf numFmtId="164" fontId="4" fillId="0" borderId="10" xfId="0" applyNumberFormat="1" applyFont="1" applyBorder="1" applyAlignment="1">
      <alignment horizontal="center" wrapText="1"/>
    </xf>
    <xf numFmtId="165" fontId="4" fillId="0" borderId="11" xfId="0" applyNumberFormat="1" applyFont="1" applyBorder="1"/>
    <xf numFmtId="165" fontId="5" fillId="0" borderId="12" xfId="0" applyNumberFormat="1" applyFont="1" applyBorder="1"/>
    <xf numFmtId="164" fontId="4" fillId="0" borderId="7" xfId="0" applyNumberFormat="1" applyFont="1" applyBorder="1" applyAlignment="1">
      <alignment horizontal="center" wrapText="1"/>
    </xf>
    <xf numFmtId="0" fontId="0" fillId="2" borderId="13" xfId="0" applyFill="1" applyBorder="1"/>
    <xf numFmtId="0" fontId="6" fillId="2" borderId="13" xfId="0" applyFont="1" applyFill="1" applyBorder="1"/>
    <xf numFmtId="164" fontId="4" fillId="0" borderId="2" xfId="0" applyNumberFormat="1" applyFont="1" applyBorder="1" applyAlignment="1">
      <alignment horizontal="center" wrapText="1"/>
    </xf>
    <xf numFmtId="165" fontId="4" fillId="0" borderId="12" xfId="0" applyNumberFormat="1" applyFont="1" applyBorder="1"/>
    <xf numFmtId="0" fontId="0" fillId="2" borderId="14" xfId="0" applyFill="1" applyBorder="1"/>
    <xf numFmtId="164" fontId="4" fillId="0" borderId="15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7" fillId="2" borderId="13" xfId="0" applyFont="1" applyFill="1" applyBorder="1"/>
    <xf numFmtId="164" fontId="8" fillId="0" borderId="15" xfId="0" applyNumberFormat="1" applyFont="1" applyBorder="1" applyAlignment="1">
      <alignment horizontal="center" wrapText="1"/>
    </xf>
    <xf numFmtId="0" fontId="0" fillId="2" borderId="16" xfId="0" applyFill="1" applyBorder="1"/>
    <xf numFmtId="164" fontId="4" fillId="0" borderId="11" xfId="0" applyNumberFormat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center" wrapText="1"/>
    </xf>
    <xf numFmtId="0" fontId="0" fillId="2" borderId="12" xfId="0" applyFill="1" applyBorder="1"/>
    <xf numFmtId="164" fontId="4" fillId="0" borderId="17" xfId="0" applyNumberFormat="1" applyFont="1" applyBorder="1" applyAlignment="1">
      <alignment horizontal="center" wrapText="1"/>
    </xf>
    <xf numFmtId="164" fontId="8" fillId="0" borderId="17" xfId="0" applyNumberFormat="1" applyFont="1" applyBorder="1" applyAlignment="1">
      <alignment horizontal="center" wrapText="1"/>
    </xf>
    <xf numFmtId="165" fontId="3" fillId="0" borderId="12" xfId="0" applyNumberFormat="1" applyFont="1" applyBorder="1"/>
    <xf numFmtId="164" fontId="4" fillId="0" borderId="18" xfId="0" applyNumberFormat="1" applyFont="1" applyBorder="1" applyAlignment="1">
      <alignment horizontal="center" wrapText="1"/>
    </xf>
    <xf numFmtId="0" fontId="0" fillId="2" borderId="1" xfId="0" applyFill="1" applyBorder="1"/>
    <xf numFmtId="0" fontId="0" fillId="0" borderId="9" xfId="0" applyBorder="1"/>
    <xf numFmtId="164" fontId="5" fillId="0" borderId="8" xfId="0" applyNumberFormat="1" applyFont="1" applyBorder="1" applyAlignment="1">
      <alignment horizontal="center" wrapText="1"/>
    </xf>
    <xf numFmtId="0" fontId="0" fillId="0" borderId="16" xfId="0" applyBorder="1"/>
    <xf numFmtId="164" fontId="5" fillId="0" borderId="17" xfId="0" applyNumberFormat="1" applyFont="1" applyBorder="1" applyAlignment="1">
      <alignment horizontal="center" wrapText="1"/>
    </xf>
    <xf numFmtId="0" fontId="1" fillId="2" borderId="13" xfId="0" applyFont="1" applyFill="1" applyBorder="1"/>
    <xf numFmtId="164" fontId="5" fillId="0" borderId="2" xfId="0" applyNumberFormat="1" applyFont="1" applyBorder="1" applyAlignment="1">
      <alignment horizontal="center" wrapText="1"/>
    </xf>
    <xf numFmtId="165" fontId="4" fillId="0" borderId="18" xfId="0" applyNumberFormat="1" applyFont="1" applyBorder="1"/>
    <xf numFmtId="165" fontId="5" fillId="0" borderId="16" xfId="0" applyNumberFormat="1" applyFont="1" applyBorder="1"/>
    <xf numFmtId="0" fontId="9" fillId="2" borderId="1" xfId="0" applyFont="1" applyFill="1" applyBorder="1"/>
    <xf numFmtId="164" fontId="2" fillId="3" borderId="10" xfId="0" applyNumberFormat="1" applyFont="1" applyFill="1" applyBorder="1" applyAlignment="1">
      <alignment horizontal="center" wrapText="1"/>
    </xf>
    <xf numFmtId="164" fontId="2" fillId="4" borderId="10" xfId="0" applyNumberFormat="1" applyFont="1" applyFill="1" applyBorder="1" applyAlignment="1">
      <alignment horizontal="center" wrapText="1"/>
    </xf>
    <xf numFmtId="165" fontId="9" fillId="0" borderId="10" xfId="0" applyNumberFormat="1" applyFont="1" applyBorder="1"/>
    <xf numFmtId="165" fontId="9" fillId="0" borderId="1" xfId="0" applyNumberFormat="1" applyFont="1" applyBorder="1"/>
    <xf numFmtId="165" fontId="5" fillId="0" borderId="9" xfId="0" applyNumberFormat="1" applyFont="1" applyBorder="1" applyAlignment="1">
      <alignment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5" xfId="0" applyNumberFormat="1" applyFont="1" applyFill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C11E-C22D-40AE-B297-5A4FAB88E373}">
  <sheetPr>
    <pageSetUpPr fitToPage="1"/>
  </sheetPr>
  <dimension ref="B2:G44"/>
  <sheetViews>
    <sheetView tabSelected="1" topLeftCell="A25" workbookViewId="0">
      <selection activeCell="K5" sqref="K5"/>
    </sheetView>
  </sheetViews>
  <sheetFormatPr defaultRowHeight="14.4" x14ac:dyDescent="0.3"/>
  <cols>
    <col min="3" max="3" width="37.21875" customWidth="1"/>
    <col min="4" max="4" width="17.5546875" customWidth="1"/>
    <col min="5" max="5" width="17.33203125" customWidth="1"/>
    <col min="6" max="6" width="18.77734375" customWidth="1"/>
    <col min="7" max="7" width="21.44140625" customWidth="1"/>
  </cols>
  <sheetData>
    <row r="2" spans="2:7" ht="15.6" x14ac:dyDescent="0.3">
      <c r="B2" s="52" t="s">
        <v>29</v>
      </c>
      <c r="C2" s="53"/>
      <c r="D2" s="53"/>
      <c r="E2" s="53"/>
      <c r="F2" s="53"/>
      <c r="G2" s="53"/>
    </row>
    <row r="3" spans="2:7" ht="15" thickBot="1" x14ac:dyDescent="0.35"/>
    <row r="4" spans="2:7" ht="18.600000000000001" thickBot="1" x14ac:dyDescent="0.4">
      <c r="B4" s="1">
        <v>4</v>
      </c>
      <c r="C4" s="2" t="s">
        <v>0</v>
      </c>
      <c r="D4" s="3"/>
      <c r="E4" s="46" t="s">
        <v>1</v>
      </c>
      <c r="F4" s="48" t="s">
        <v>2</v>
      </c>
      <c r="G4" s="50" t="s">
        <v>3</v>
      </c>
    </row>
    <row r="5" spans="2:7" ht="48" customHeight="1" thickBot="1" x14ac:dyDescent="0.4">
      <c r="B5" s="4"/>
      <c r="C5" s="4"/>
      <c r="D5" s="5" t="s">
        <v>4</v>
      </c>
      <c r="E5" s="47"/>
      <c r="F5" s="49"/>
      <c r="G5" s="51"/>
    </row>
    <row r="6" spans="2:7" ht="16.2" thickBot="1" x14ac:dyDescent="0.35">
      <c r="B6" s="6"/>
      <c r="C6" s="6"/>
      <c r="D6" s="7"/>
      <c r="E6" s="7"/>
      <c r="F6" s="8"/>
      <c r="G6" s="45"/>
    </row>
    <row r="7" spans="2:7" ht="18.600000000000001" thickBot="1" x14ac:dyDescent="0.4">
      <c r="B7" s="1"/>
      <c r="C7" s="1" t="s">
        <v>5</v>
      </c>
      <c r="D7" s="9"/>
      <c r="E7" s="9"/>
      <c r="F7" s="10"/>
      <c r="G7" s="11"/>
    </row>
    <row r="8" spans="2:7" ht="16.2" thickBot="1" x14ac:dyDescent="0.35">
      <c r="B8" s="6">
        <v>451</v>
      </c>
      <c r="C8" s="6"/>
      <c r="D8" s="12"/>
      <c r="E8" s="12"/>
      <c r="F8" s="10"/>
      <c r="G8" s="11"/>
    </row>
    <row r="9" spans="2:7" ht="18.600000000000001" thickBot="1" x14ac:dyDescent="0.4">
      <c r="B9" s="13"/>
      <c r="C9" s="14" t="s">
        <v>6</v>
      </c>
      <c r="D9" s="15"/>
      <c r="E9" s="15"/>
      <c r="F9" s="10"/>
      <c r="G9" s="16"/>
    </row>
    <row r="10" spans="2:7" ht="16.2" thickBot="1" x14ac:dyDescent="0.35">
      <c r="B10" s="17"/>
      <c r="C10" s="17" t="s">
        <v>7</v>
      </c>
      <c r="D10" s="9">
        <v>30000</v>
      </c>
      <c r="E10" s="9">
        <v>22000</v>
      </c>
      <c r="F10" s="10">
        <v>16795</v>
      </c>
      <c r="G10" s="16">
        <v>32000</v>
      </c>
    </row>
    <row r="11" spans="2:7" ht="16.2" thickBot="1" x14ac:dyDescent="0.35">
      <c r="B11" s="6">
        <v>451</v>
      </c>
      <c r="C11" s="6"/>
      <c r="D11" s="12"/>
      <c r="E11" s="12"/>
      <c r="F11" s="10"/>
      <c r="G11" s="16"/>
    </row>
    <row r="12" spans="2:7" ht="18.600000000000001" thickBot="1" x14ac:dyDescent="0.4">
      <c r="B12" s="13"/>
      <c r="C12" s="14" t="s">
        <v>8</v>
      </c>
      <c r="D12" s="15"/>
      <c r="E12" s="15"/>
      <c r="F12" s="10"/>
      <c r="G12" s="16"/>
    </row>
    <row r="13" spans="2:7" ht="16.2" thickBot="1" x14ac:dyDescent="0.35">
      <c r="B13" s="17"/>
      <c r="C13" s="17" t="s">
        <v>9</v>
      </c>
      <c r="D13" s="9">
        <v>833107.14</v>
      </c>
      <c r="E13" s="9">
        <v>704370</v>
      </c>
      <c r="F13" s="10">
        <v>517805.47</v>
      </c>
      <c r="G13" s="16">
        <v>1259870</v>
      </c>
    </row>
    <row r="14" spans="2:7" ht="16.2" thickBot="1" x14ac:dyDescent="0.35">
      <c r="B14" s="6">
        <v>451</v>
      </c>
      <c r="C14" s="6"/>
      <c r="D14" s="18"/>
      <c r="E14" s="18"/>
      <c r="F14" s="10"/>
      <c r="G14" s="16"/>
    </row>
    <row r="15" spans="2:7" ht="18.600000000000001" thickBot="1" x14ac:dyDescent="0.4">
      <c r="B15" s="13"/>
      <c r="C15" s="14" t="s">
        <v>10</v>
      </c>
      <c r="D15" s="19"/>
      <c r="E15" s="19"/>
      <c r="F15" s="10"/>
      <c r="G15" s="16"/>
    </row>
    <row r="16" spans="2:7" ht="16.2" thickBot="1" x14ac:dyDescent="0.35">
      <c r="B16" s="17"/>
      <c r="C16" s="17" t="s">
        <v>11</v>
      </c>
      <c r="D16" s="9">
        <v>4416.88</v>
      </c>
      <c r="E16" s="9">
        <v>5600</v>
      </c>
      <c r="F16" s="10">
        <v>1500</v>
      </c>
      <c r="G16" s="16">
        <v>6600</v>
      </c>
    </row>
    <row r="17" spans="2:7" ht="16.2" thickBot="1" x14ac:dyDescent="0.35">
      <c r="B17" s="6">
        <v>451</v>
      </c>
      <c r="C17" s="6"/>
      <c r="D17" s="12"/>
      <c r="E17" s="12"/>
      <c r="F17" s="10"/>
      <c r="G17" s="16"/>
    </row>
    <row r="18" spans="2:7" ht="18.600000000000001" thickBot="1" x14ac:dyDescent="0.4">
      <c r="B18" s="13"/>
      <c r="C18" s="14" t="s">
        <v>12</v>
      </c>
      <c r="D18" s="15"/>
      <c r="E18" s="15"/>
      <c r="F18" s="10"/>
      <c r="G18" s="16"/>
    </row>
    <row r="19" spans="2:7" ht="45" customHeight="1" thickBot="1" x14ac:dyDescent="0.35">
      <c r="B19" s="17"/>
      <c r="C19" s="20" t="s">
        <v>13</v>
      </c>
      <c r="D19" s="9">
        <v>3500</v>
      </c>
      <c r="E19" s="9">
        <v>3500</v>
      </c>
      <c r="F19" s="10">
        <v>1619.2</v>
      </c>
      <c r="G19" s="16">
        <v>3500</v>
      </c>
    </row>
    <row r="20" spans="2:7" ht="16.2" thickBot="1" x14ac:dyDescent="0.35">
      <c r="B20" s="6">
        <v>451</v>
      </c>
      <c r="C20" s="6"/>
      <c r="D20" s="12"/>
      <c r="E20" s="12"/>
      <c r="F20" s="10"/>
      <c r="G20" s="11"/>
    </row>
    <row r="21" spans="2:7" ht="18" x14ac:dyDescent="0.35">
      <c r="B21" s="13"/>
      <c r="C21" s="21" t="s">
        <v>14</v>
      </c>
      <c r="D21" s="18">
        <v>171900</v>
      </c>
      <c r="E21" s="22">
        <v>198000</v>
      </c>
      <c r="F21" s="10"/>
      <c r="G21" s="11">
        <v>200000</v>
      </c>
    </row>
    <row r="22" spans="2:7" ht="15.6" x14ac:dyDescent="0.3">
      <c r="B22" s="23"/>
      <c r="C22" s="23" t="s">
        <v>15</v>
      </c>
      <c r="D22" s="24">
        <v>29000</v>
      </c>
      <c r="E22" s="25">
        <v>56500</v>
      </c>
      <c r="F22" s="10"/>
      <c r="G22" s="11">
        <v>56500</v>
      </c>
    </row>
    <row r="23" spans="2:7" ht="16.2" thickBot="1" x14ac:dyDescent="0.35">
      <c r="B23" s="26"/>
      <c r="C23" s="26" t="s">
        <v>16</v>
      </c>
      <c r="D23" s="27">
        <v>225000</v>
      </c>
      <c r="E23" s="28">
        <v>225000</v>
      </c>
      <c r="F23" s="10"/>
      <c r="G23" s="11">
        <v>225000</v>
      </c>
    </row>
    <row r="24" spans="2:7" ht="16.2" thickBot="1" x14ac:dyDescent="0.35">
      <c r="B24" s="17"/>
      <c r="C24" s="17" t="s">
        <v>17</v>
      </c>
      <c r="D24" s="9">
        <v>425900</v>
      </c>
      <c r="E24" s="9">
        <v>479500</v>
      </c>
      <c r="F24" s="10">
        <v>312935</v>
      </c>
      <c r="G24" s="29">
        <v>481500</v>
      </c>
    </row>
    <row r="25" spans="2:7" ht="16.2" thickBot="1" x14ac:dyDescent="0.35">
      <c r="B25" s="6">
        <v>451</v>
      </c>
      <c r="C25" s="6"/>
      <c r="D25" s="12"/>
      <c r="E25" s="12"/>
      <c r="F25" s="10"/>
      <c r="G25" s="11"/>
    </row>
    <row r="26" spans="2:7" ht="18.600000000000001" thickBot="1" x14ac:dyDescent="0.4">
      <c r="B26" s="13"/>
      <c r="C26" s="14" t="s">
        <v>18</v>
      </c>
      <c r="D26" s="15"/>
      <c r="E26" s="15"/>
      <c r="F26" s="10"/>
      <c r="G26" s="11"/>
    </row>
    <row r="27" spans="2:7" ht="16.2" thickBot="1" x14ac:dyDescent="0.35">
      <c r="B27" s="17"/>
      <c r="C27" s="17" t="s">
        <v>19</v>
      </c>
      <c r="D27" s="9">
        <v>34530</v>
      </c>
      <c r="E27" s="9">
        <v>51530</v>
      </c>
      <c r="F27" s="10">
        <v>8750</v>
      </c>
      <c r="G27" s="16">
        <v>51530</v>
      </c>
    </row>
    <row r="28" spans="2:7" ht="16.2" thickBot="1" x14ac:dyDescent="0.35">
      <c r="B28" s="6">
        <v>451</v>
      </c>
      <c r="C28" s="6"/>
      <c r="D28" s="12"/>
      <c r="E28" s="12"/>
      <c r="F28" s="10"/>
      <c r="G28" s="11"/>
    </row>
    <row r="29" spans="2:7" ht="18" x14ac:dyDescent="0.35">
      <c r="B29" s="13"/>
      <c r="C29" s="14" t="s">
        <v>20</v>
      </c>
      <c r="D29" s="18"/>
      <c r="E29" s="18"/>
      <c r="F29" s="10"/>
      <c r="G29" s="11"/>
    </row>
    <row r="30" spans="2:7" ht="31.05" customHeight="1" thickBot="1" x14ac:dyDescent="0.35">
      <c r="B30" s="17"/>
      <c r="C30" s="20" t="s">
        <v>21</v>
      </c>
      <c r="D30" s="30">
        <v>0</v>
      </c>
      <c r="E30" s="30">
        <v>0</v>
      </c>
      <c r="F30" s="10"/>
      <c r="G30" s="11"/>
    </row>
    <row r="31" spans="2:7" ht="18.600000000000001" thickBot="1" x14ac:dyDescent="0.4">
      <c r="B31" s="31"/>
      <c r="C31" s="1" t="s">
        <v>22</v>
      </c>
      <c r="D31" s="9">
        <f>D10+D13+D16+D24+D27</f>
        <v>1327954.02</v>
      </c>
      <c r="E31" s="9">
        <f>E10+E13+E16+E19+E24+E27</f>
        <v>1266500</v>
      </c>
      <c r="F31" s="10">
        <f>SUM(F6:F30)</f>
        <v>859404.66999999993</v>
      </c>
      <c r="G31" s="29">
        <f>G10+G13+G16+G19+G24+G27</f>
        <v>1835000</v>
      </c>
    </row>
    <row r="32" spans="2:7" ht="15.6" x14ac:dyDescent="0.3">
      <c r="B32" s="32"/>
      <c r="C32" s="32"/>
      <c r="D32" s="33"/>
      <c r="E32" s="33"/>
      <c r="F32" s="10"/>
      <c r="G32" s="11"/>
    </row>
    <row r="33" spans="2:7" ht="16.2" thickBot="1" x14ac:dyDescent="0.35">
      <c r="B33" s="34"/>
      <c r="C33" s="34"/>
      <c r="D33" s="35"/>
      <c r="E33" s="35"/>
      <c r="F33" s="10"/>
      <c r="G33" s="11"/>
    </row>
    <row r="34" spans="2:7" ht="18.600000000000001" thickBot="1" x14ac:dyDescent="0.4">
      <c r="B34" s="13"/>
      <c r="C34" s="36" t="s">
        <v>23</v>
      </c>
      <c r="D34" s="37"/>
      <c r="E34" s="37"/>
      <c r="F34" s="10"/>
      <c r="G34" s="11"/>
    </row>
    <row r="35" spans="2:7" ht="16.2" thickBot="1" x14ac:dyDescent="0.35">
      <c r="B35" s="17"/>
      <c r="C35" s="17" t="s">
        <v>24</v>
      </c>
      <c r="D35" s="9">
        <v>119000</v>
      </c>
      <c r="E35" s="9">
        <v>118500</v>
      </c>
      <c r="F35" s="10">
        <v>70063.19</v>
      </c>
      <c r="G35" s="16">
        <v>227000</v>
      </c>
    </row>
    <row r="36" spans="2:7" ht="16.2" thickBot="1" x14ac:dyDescent="0.35">
      <c r="B36" s="6"/>
      <c r="C36" s="6"/>
      <c r="D36" s="7"/>
      <c r="E36" s="7"/>
      <c r="F36" s="38"/>
      <c r="G36" s="39"/>
    </row>
    <row r="37" spans="2:7" ht="18.600000000000001" thickBot="1" x14ac:dyDescent="0.4">
      <c r="B37" s="1"/>
      <c r="C37" s="40" t="s">
        <v>25</v>
      </c>
      <c r="D37" s="41">
        <f>D31+D35</f>
        <v>1446954.02</v>
      </c>
      <c r="E37" s="42">
        <f>SUM(E31:E35)</f>
        <v>1385000</v>
      </c>
      <c r="F37" s="43">
        <f>SUM(F31:F36)</f>
        <v>929467.85999999987</v>
      </c>
      <c r="G37" s="44">
        <f>SUM(G31:G36)</f>
        <v>2062000</v>
      </c>
    </row>
    <row r="40" spans="2:7" x14ac:dyDescent="0.3">
      <c r="C40" t="s">
        <v>28</v>
      </c>
    </row>
    <row r="42" spans="2:7" x14ac:dyDescent="0.3">
      <c r="C42" t="s">
        <v>26</v>
      </c>
    </row>
    <row r="44" spans="2:7" x14ac:dyDescent="0.3">
      <c r="C44" t="s">
        <v>27</v>
      </c>
    </row>
  </sheetData>
  <mergeCells count="4">
    <mergeCell ref="E4:E5"/>
    <mergeCell ref="F4:F5"/>
    <mergeCell ref="G4:G5"/>
    <mergeCell ref="B2:G2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Tajnik</dc:creator>
  <cp:lastModifiedBy>Tajnik</cp:lastModifiedBy>
  <cp:lastPrinted>2026-06-23T14:57:11Z</cp:lastPrinted>
  <dcterms:created xsi:type="dcterms:W3CDTF">2026-06-22T09:15:01Z</dcterms:created>
  <dcterms:modified xsi:type="dcterms:W3CDTF">2026-07-06T12:23:52Z</dcterms:modified>
</cp:coreProperties>
</file>